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style2.xml" ContentType="application/vnd.ms-office.chartstyle+xml"/>
  <Override PartName="/xl/charts/chart2.xml" ContentType="application/vnd.openxmlformats-officedocument.drawingml.chart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resupuesto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<sst xmlns="http://schemas.openxmlformats.org/spreadsheetml/2006/main" count="38" uniqueCount="33">
  <si>
    <t xml:space="preserve">Plantilla de presupuesto  ·  Numli</t>
  </si>
  <si>
    <t xml:space="preserve">Editá solo las celdas azules (ingreso y montos). Lo demás se calcula solo. Montos en tu moneda local.</t>
  </si>
  <si>
    <t xml:space="preserve">Ingreso neto mensual</t>
  </si>
  <si>
    <t xml:space="preserve">Categoría</t>
  </si>
  <si>
    <t xml:space="preserve">Monto</t>
  </si>
  <si>
    <t xml:space="preserve">% de tu ingreso</t>
  </si>
  <si>
    <t xml:space="preserve">NECESIDADES  (meta 50%)</t>
  </si>
  <si>
    <t xml:space="preserve">Vivienda (renta/hipoteca)</t>
  </si>
  <si>
    <t xml:space="preserve">Servicios (luz, agua, internet)</t>
  </si>
  <si>
    <t xml:space="preserve">Comida</t>
  </si>
  <si>
    <t xml:space="preserve">Transporte</t>
  </si>
  <si>
    <t xml:space="preserve">Salud y seguros</t>
  </si>
  <si>
    <t xml:space="preserve">Pago mínimo de deudas</t>
  </si>
  <si>
    <t xml:space="preserve">Subtotal necesidades</t>
  </si>
  <si>
    <t xml:space="preserve">GUSTOS  (meta 30%)</t>
  </si>
  <si>
    <t xml:space="preserve">Entretenimiento y salidas</t>
  </si>
  <si>
    <t xml:space="preserve">Suscripciones</t>
  </si>
  <si>
    <t xml:space="preserve">Compras y otros gustos</t>
  </si>
  <si>
    <t xml:space="preserve">Subtotal gustos</t>
  </si>
  <si>
    <t xml:space="preserve">AHORRO Y DEUDAS  (meta 20%)</t>
  </si>
  <si>
    <t xml:space="preserve">Ahorro</t>
  </si>
  <si>
    <t xml:space="preserve">Inversión</t>
  </si>
  <si>
    <t xml:space="preserve">Pago extra de deudas</t>
  </si>
  <si>
    <t xml:space="preserve">Subtotal ahorro y deudas</t>
  </si>
  <si>
    <t xml:space="preserve">Total asignado</t>
  </si>
  <si>
    <t xml:space="preserve">Sin asignar (ingreso - total)</t>
  </si>
  <si>
    <t xml:space="preserve">Bloque</t>
  </si>
  <si>
    <t xml:space="preserve">Tu %</t>
  </si>
  <si>
    <t xml:space="preserve">Meta %</t>
  </si>
  <si>
    <t xml:space="preserve">Estado</t>
  </si>
  <si>
    <t xml:space="preserve">Necesidades</t>
  </si>
  <si>
    <t xml:space="preserve">Gustos</t>
  </si>
  <si>
    <t xml:space="preserve">Ahorro y deudas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</si>
</sst>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;\(#,##0\)"/>
    <numFmt numFmtId="166" formatCode="0.0%"/>
    <numFmt numFmtId="167" formatCode="0%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10"/>
      <color rgb="FF5A6B7B"/>
      <name val="Arial"/>
      <family val="0"/>
      <charset val="1"/>
    </font>
    <font>
      <b val="true"/>
      <sz val="11"/>
      <color rgb="FF0E1726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5A6B7B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E1726"/>
      <name val="Arial"/>
      <family val="0"/>
      <charset val="1"/>
    </font>
    <font>
      <sz val="11"/>
      <color rgb="FF5A6B7B"/>
      <name val="Arial"/>
      <family val="0"/>
      <charset val="1"/>
    </font>
    <font>
      <b val="true"/>
      <sz val="11"/>
      <color rgb="FF6C5CE7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E1726"/>
        <bgColor rgb="FF000000"/>
      </patternFill>
    </fill>
    <fill>
      <patternFill patternType="solid">
        <fgColor rgb="FFF4F7FB"/>
        <bgColor rgb="FFFFFFFF"/>
      </patternFill>
    </fill>
    <fill>
      <patternFill patternType="solid">
        <fgColor rgb="FF5A6B7B"/>
        <bgColor rgb="FF4F81BD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14D9A3"/>
      </left>
      <right style="thin">
        <color rgb="FF14D9A3"/>
      </right>
      <top style="thin">
        <color rgb="FF14D9A3"/>
      </top>
      <bottom style="thin">
        <color rgb="FF14D9A3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9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9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78787"/>
      <rgbColor rgb="FF9999FF"/>
      <rgbColor rgb="FF993366"/>
      <rgbColor rgb="FFF4F7FB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6C5CE7"/>
      <rgbColor rgb="FF14D9A3"/>
      <rgbColor rgb="FF99CC00"/>
      <rgbColor rgb="FFFFCC00"/>
      <rgbColor rgb="FFFF9900"/>
      <rgbColor rgb="FFFF6600"/>
      <rgbColor rgb="FF5A6B7B"/>
      <rgbColor rgb="FF969696"/>
      <rgbColor rgb="FF003366"/>
      <rgbColor rgb="FF4F81BD"/>
      <rgbColor rgb="FF0E1726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charts/_rels/chart1.xml.rels><?xml version="1.0" encoding="UTF-8"?>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
</Relationships>
</file>

<file path=xl/charts/_rels/chart2.xml.rels><?xml version="1.0" encoding="UTF-8"?>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Distribución de tu dinero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doughnutChart>
        <c:varyColors val="1"/>
        <c:ser>
          <c:idx val="0"/>
          <c:order val="0"/>
          <c:tx>
            <c:strRef>
              <c:f>Presupuesto!B33</c:f>
              <c:strCache>
                <c:ptCount val="1"/>
                <c:pt idx="0">
                  <c:v>Monto</c:v>
                </c:pt>
              </c:strCache>
            </c:strRef>
          </c:tx>
          <c:spPr>
            <a:solidFill>
              <a:srgbClr val="4F81BD"/>
            </a:solidFill>
            <a:ln w="12600">
              <a:noFill/>
            </a:ln>
          </c:spPr>
          <c:explosion val="0"/>
          <c:dPt>
            <c:idx val="0"/>
            <c:spPr>
              <a:solidFill>
                <a:srgbClr val="14D9A3"/>
              </a:solidFill>
              <a:ln w="0">
                <a:noFill/>
              </a:ln>
            </c:spPr>
          </c:dPt>
          <c:dPt>
            <c:idx val="1"/>
            <c:spPr>
              <a:solidFill>
                <a:srgbClr val="6C5CE7"/>
              </a:solidFill>
              <a:ln w="0">
                <a:noFill/>
              </a:ln>
            </c:spPr>
          </c:dPt>
          <c:dPt>
            <c:idx val="2"/>
            <c:spPr>
              <a:solidFill>
                <a:srgbClr val="5A6B7B"/>
              </a:solidFill>
              <a:ln w="0">
                <a:noFill/>
              </a:ln>
            </c:spPr>
          </c:dPt>
          <c:dLbls>
            <c:dLbl>
              <c:idx val="0"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1"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2"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</c:dLbls>
          <c:cat>
            <c:strRef>
              <c:f>Presupuesto!$A$34:$A$36</c:f>
              <c:strCache>
                <c:ptCount val="3"/>
                <c:pt idx="0">
                  <c:v>Necesidades</c:v>
                </c:pt>
                <c:pt idx="1">
                  <c:v>Gustos</c:v>
                </c:pt>
                <c:pt idx="2">
                  <c:v>Ahorro y deudas</c:v>
                </c:pt>
              </c:strCache>
            </c:strRef>
          </c:cat>
          <c:val>
            <c:numRef>
              <c:f>Presupuesto!$B$34:$B$36</c:f>
              <c:numCache>
                <c:formatCode>#,##0;\(#,##0\)</c:formatCode>
                <c:ptCount val="3"/>
                <c:pt idx="0">
                  <c:v>6500</c:v>
                </c:pt>
                <c:pt idx="1">
                  <c:v>1800</c:v>
                </c:pt>
                <c:pt idx="2">
                  <c:v>1600</c:v>
                </c:pt>
              </c:numCache>
            </c:numRef>
          </c:val>
        </c:ser>
        <c:firstSliceAng val="0"/>
        <c:holeSize val="50"/>
      </c:doughnutChart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Tu % vs. meta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Presupuesto!B28</c:f>
              <c:strCache>
                <c:ptCount val="1"/>
                <c:pt idx="0">
                  <c:v>Tu %</c:v>
                </c:pt>
              </c:strCache>
            </c:strRef>
          </c:tx>
          <c:spPr>
            <a:solidFill>
              <a:srgbClr val="14D9A3"/>
            </a:solidFill>
            <a:ln w="1260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Presupuesto!$A$29:$A$31</c:f>
              <c:strCache>
                <c:ptCount val="3"/>
                <c:pt idx="0">
                  <c:v>Necesidades</c:v>
                </c:pt>
                <c:pt idx="1">
                  <c:v>Gustos</c:v>
                </c:pt>
                <c:pt idx="2">
                  <c:v>Ahorro y deudas</c:v>
                </c:pt>
              </c:strCache>
            </c:strRef>
          </c:cat>
          <c:val>
            <c:numRef>
              <c:f>Presupuesto!$B$29:$B$31</c:f>
              <c:numCache>
                <c:formatCode>0.0%</c:formatCode>
                <c:ptCount val="3"/>
                <c:pt idx="0">
                  <c:v>0.65</c:v>
                </c:pt>
                <c:pt idx="1">
                  <c:v>0.18</c:v>
                </c:pt>
                <c:pt idx="2">
                  <c:v>0.16</c:v>
                </c:pt>
              </c:numCache>
            </c:numRef>
          </c:val>
        </c:ser>
        <c:ser>
          <c:idx val="1"/>
          <c:order val="1"/>
          <c:tx>
            <c:strRef>
              <c:f>Presupuesto!C28</c:f>
              <c:strCache>
                <c:ptCount val="1"/>
                <c:pt idx="0">
                  <c:v>Meta %</c:v>
                </c:pt>
              </c:strCache>
            </c:strRef>
          </c:tx>
          <c:spPr>
            <a:solidFill>
              <a:srgbClr val="5A6B7B"/>
            </a:solidFill>
            <a:ln w="1260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Presupuesto!$A$29:$A$31</c:f>
              <c:strCache>
                <c:ptCount val="3"/>
                <c:pt idx="0">
                  <c:v>Necesidades</c:v>
                </c:pt>
                <c:pt idx="1">
                  <c:v>Gustos</c:v>
                </c:pt>
                <c:pt idx="2">
                  <c:v>Ahorro y deudas</c:v>
                </c:pt>
              </c:strCache>
            </c:strRef>
          </c:cat>
          <c:val>
            <c:numRef>
              <c:f>Presupuesto!$C$29:$C$31</c:f>
              <c:numCache>
                <c:formatCode>0.0%</c:formatCode>
                <c:ptCount val="3"/>
                <c:pt idx="0">
                  <c:v>0.5</c:v>
                </c:pt>
                <c:pt idx="1">
                  <c:v>0.3</c:v>
                </c:pt>
                <c:pt idx="2">
                  <c:v>0.2</c:v>
                </c:pt>
              </c:numCache>
            </c:numRef>
          </c:val>
        </c:ser>
        <c:gapWidth val="80"/>
        <c:overlap val="0"/>
        <c:axId val="89707137"/>
        <c:axId val="39543477"/>
      </c:barChart>
      <c:catAx>
        <c:axId val="8970713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39543477"/>
        <c:crosses val="autoZero"/>
        <c:auto val="1"/>
        <c:lblAlgn val="ctr"/>
        <c:lblOffset val="100"/>
        <c:noMultiLvlLbl val="0"/>
      </c:catAx>
      <c:valAx>
        <c:axId val="39543477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89707137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2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4</xdr:row>
      <xdr:rowOff>0</xdr:rowOff>
    </xdr:from>
    <xdr:to>
      <xdr:col>12</xdr:col>
      <xdr:colOff>39240</xdr:colOff>
      <xdr:row>18</xdr:row>
      <xdr:rowOff>32760</xdr:rowOff>
    </xdr:to>
    <xdr:graphicFrame>
      <xdr:nvGraphicFramePr>
        <xdr:cNvPr id="1" name="Chart 1"/>
        <xdr:cNvGraphicFramePr/>
      </xdr:nvGraphicFramePr>
      <xdr:xfrm>
        <a:off x="5897880" y="952560"/>
        <a:ext cx="4319640" cy="26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0</xdr:colOff>
      <xdr:row>21</xdr:row>
      <xdr:rowOff>0</xdr:rowOff>
    </xdr:from>
    <xdr:to>
      <xdr:col>12</xdr:col>
      <xdr:colOff>39240</xdr:colOff>
      <xdr:row>35</xdr:row>
      <xdr:rowOff>32760</xdr:rowOff>
    </xdr:to>
    <xdr:graphicFrame>
      <xdr:nvGraphicFramePr>
        <xdr:cNvPr id="2" name="Chart 2"/>
        <xdr:cNvGraphicFramePr/>
      </xdr:nvGraphicFramePr>
      <xdr:xfrm>
        <a:off x="5897880" y="4191120"/>
        <a:ext cx="4319640" cy="26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0"/>
    <col collapsed="false" customWidth="true" hidden="false" outlineLevel="0" max="2" min="2" style="0" width="14"/>
    <col collapsed="false" customWidth="true" hidden="false" outlineLevel="0" max="3" min="3" style="0" width="15"/>
    <col collapsed="false" customWidth="true" hidden="false" outlineLevel="0" max="4" min="4" style="0" width="16"/>
  </cols>
  <sheetData>
    <row r="1" customFormat="false" ht="30" hidden="false" customHeight="true" outlineLevel="0" collapsed="false">
      <c r="A1" s="1" t="s">
        <v>0</v>
      </c>
      <c r="B1" s="1"/>
      <c r="C1" s="1"/>
      <c r="D1" s="1"/>
    </row>
    <row r="2" customFormat="false" ht="15" hidden="false" customHeight="false" outlineLevel="0" collapsed="false">
      <c r="A2" s="2" t="s">
        <v>1</v>
      </c>
      <c r="B2" s="2"/>
      <c r="C2" s="2"/>
      <c r="D2" s="2"/>
    </row>
    <row r="3" customFormat="false" ht="15" hidden="false" customHeight="false" outlineLevel="0" collapsed="false">
      <c r="A3" s="3" t="s">
        <v>2</v>
      </c>
      <c r="B3" s="4" t="n">
        <v>10000</v>
      </c>
    </row>
    <row r="5" customFormat="false" ht="15" hidden="false" customHeight="false" outlineLevel="0" collapsed="false">
      <c r="A5" s="5" t="s">
        <v>3</v>
      </c>
      <c r="B5" s="6" t="s">
        <v>4</v>
      </c>
      <c r="C5" s="6" t="s">
        <v>5</v>
      </c>
    </row>
    <row r="6" customFormat="false" ht="15" hidden="false" customHeight="false" outlineLevel="0" collapsed="false">
      <c r="A6" s="7" t="s">
        <v>6</v>
      </c>
      <c r="B6" s="7"/>
      <c r="C6" s="7"/>
      <c r="D6" s="7"/>
    </row>
    <row r="7" customFormat="false" ht="15" hidden="false" customHeight="false" outlineLevel="0" collapsed="false">
      <c r="A7" s="8" t="s">
        <v>7</v>
      </c>
      <c r="B7" s="9" t="n">
        <v>2800</v>
      </c>
      <c r="C7" s="10" t="n">
        <f aca="false">IFERROR(B7/$B$3,0)</f>
        <v>0.28</v>
      </c>
    </row>
    <row r="8" customFormat="false" ht="15" hidden="false" customHeight="false" outlineLevel="0" collapsed="false">
      <c r="A8" s="8" t="s">
        <v>8</v>
      </c>
      <c r="B8" s="9" t="n">
        <v>600</v>
      </c>
      <c r="C8" s="10" t="n">
        <f aca="false">IFERROR(B8/$B$3,0)</f>
        <v>0.06</v>
      </c>
    </row>
    <row r="9" customFormat="false" ht="15" hidden="false" customHeight="false" outlineLevel="0" collapsed="false">
      <c r="A9" s="8" t="s">
        <v>9</v>
      </c>
      <c r="B9" s="9" t="n">
        <v>1200</v>
      </c>
      <c r="C9" s="10" t="n">
        <f aca="false">IFERROR(B9/$B$3,0)</f>
        <v>0.12</v>
      </c>
    </row>
    <row r="10" customFormat="false" ht="15" hidden="false" customHeight="false" outlineLevel="0" collapsed="false">
      <c r="A10" s="8" t="s">
        <v>10</v>
      </c>
      <c r="B10" s="9" t="n">
        <v>800</v>
      </c>
      <c r="C10" s="10" t="n">
        <f aca="false">IFERROR(B10/$B$3,0)</f>
        <v>0.08</v>
      </c>
    </row>
    <row r="11" customFormat="false" ht="15" hidden="false" customHeight="false" outlineLevel="0" collapsed="false">
      <c r="A11" s="8" t="s">
        <v>11</v>
      </c>
      <c r="B11" s="9" t="n">
        <v>500</v>
      </c>
      <c r="C11" s="10" t="n">
        <f aca="false">IFERROR(B11/$B$3,0)</f>
        <v>0.05</v>
      </c>
    </row>
    <row r="12" customFormat="false" ht="15" hidden="false" customHeight="false" outlineLevel="0" collapsed="false">
      <c r="A12" s="8" t="s">
        <v>12</v>
      </c>
      <c r="B12" s="9" t="n">
        <v>600</v>
      </c>
      <c r="C12" s="10" t="n">
        <f aca="false">IFERROR(B12/$B$3,0)</f>
        <v>0.06</v>
      </c>
    </row>
    <row r="13" customFormat="false" ht="15" hidden="false" customHeight="false" outlineLevel="0" collapsed="false">
      <c r="A13" s="3" t="s">
        <v>13</v>
      </c>
      <c r="B13" s="11" t="n">
        <f aca="false">SUM(B7:B12)</f>
        <v>6500</v>
      </c>
      <c r="C13" s="12" t="n">
        <f aca="false">IFERROR(B13/$B$3,0)</f>
        <v>0.65</v>
      </c>
    </row>
    <row r="14" customFormat="false" ht="15" hidden="false" customHeight="false" outlineLevel="0" collapsed="false">
      <c r="A14" s="7" t="s">
        <v>14</v>
      </c>
      <c r="B14" s="7"/>
      <c r="C14" s="7"/>
      <c r="D14" s="7"/>
    </row>
    <row r="15" customFormat="false" ht="15" hidden="false" customHeight="false" outlineLevel="0" collapsed="false">
      <c r="A15" s="8" t="s">
        <v>15</v>
      </c>
      <c r="B15" s="9" t="n">
        <v>900</v>
      </c>
      <c r="C15" s="10" t="n">
        <f aca="false">IFERROR(B15/$B$3,0)</f>
        <v>0.09</v>
      </c>
    </row>
    <row r="16" customFormat="false" ht="15" hidden="false" customHeight="false" outlineLevel="0" collapsed="false">
      <c r="A16" s="8" t="s">
        <v>16</v>
      </c>
      <c r="B16" s="9" t="n">
        <v>300</v>
      </c>
      <c r="C16" s="10" t="n">
        <f aca="false">IFERROR(B16/$B$3,0)</f>
        <v>0.03</v>
      </c>
    </row>
    <row r="17" customFormat="false" ht="15" hidden="false" customHeight="false" outlineLevel="0" collapsed="false">
      <c r="A17" s="8" t="s">
        <v>17</v>
      </c>
      <c r="B17" s="9" t="n">
        <v>600</v>
      </c>
      <c r="C17" s="10" t="n">
        <f aca="false">IFERROR(B17/$B$3,0)</f>
        <v>0.06</v>
      </c>
    </row>
    <row r="18" customFormat="false" ht="15" hidden="false" customHeight="false" outlineLevel="0" collapsed="false">
      <c r="A18" s="3" t="s">
        <v>18</v>
      </c>
      <c r="B18" s="11" t="n">
        <f aca="false">SUM(B15:B17)</f>
        <v>1800</v>
      </c>
      <c r="C18" s="12" t="n">
        <f aca="false">IFERROR(B18/$B$3,0)</f>
        <v>0.18</v>
      </c>
    </row>
    <row r="19" customFormat="false" ht="15" hidden="false" customHeight="false" outlineLevel="0" collapsed="false">
      <c r="A19" s="7" t="s">
        <v>19</v>
      </c>
      <c r="B19" s="7"/>
      <c r="C19" s="7"/>
      <c r="D19" s="7"/>
    </row>
    <row r="20" customFormat="false" ht="15" hidden="false" customHeight="false" outlineLevel="0" collapsed="false">
      <c r="A20" s="8" t="s">
        <v>20</v>
      </c>
      <c r="B20" s="9" t="n">
        <v>700</v>
      </c>
      <c r="C20" s="10" t="n">
        <f aca="false">IFERROR(B20/$B$3,0)</f>
        <v>0.07</v>
      </c>
    </row>
    <row r="21" customFormat="false" ht="15" hidden="false" customHeight="false" outlineLevel="0" collapsed="false">
      <c r="A21" s="8" t="s">
        <v>21</v>
      </c>
      <c r="B21" s="9" t="n">
        <v>500</v>
      </c>
      <c r="C21" s="10" t="n">
        <f aca="false">IFERROR(B21/$B$3,0)</f>
        <v>0.05</v>
      </c>
    </row>
    <row r="22" customFormat="false" ht="15" hidden="false" customHeight="false" outlineLevel="0" collapsed="false">
      <c r="A22" s="8" t="s">
        <v>22</v>
      </c>
      <c r="B22" s="9" t="n">
        <v>400</v>
      </c>
      <c r="C22" s="10" t="n">
        <f aca="false">IFERROR(B22/$B$3,0)</f>
        <v>0.04</v>
      </c>
    </row>
    <row r="23" customFormat="false" ht="15" hidden="false" customHeight="false" outlineLevel="0" collapsed="false">
      <c r="A23" s="3" t="s">
        <v>23</v>
      </c>
      <c r="B23" s="11" t="n">
        <f aca="false">SUM(B20:B22)</f>
        <v>1600</v>
      </c>
      <c r="C23" s="12" t="n">
        <f aca="false">IFERROR(B23/$B$3,0)</f>
        <v>0.16</v>
      </c>
    </row>
    <row r="25" customFormat="false" ht="15" hidden="false" customHeight="false" outlineLevel="0" collapsed="false">
      <c r="A25" s="3" t="s">
        <v>24</v>
      </c>
      <c r="B25" s="11" t="n">
        <f aca="false">B13+B18+B23</f>
        <v>9900</v>
      </c>
      <c r="C25" s="12" t="n">
        <f aca="false">IFERROR(B25/$B$3,0)</f>
        <v>0.99</v>
      </c>
    </row>
    <row r="26" customFormat="false" ht="15" hidden="false" customHeight="false" outlineLevel="0" collapsed="false">
      <c r="A26" s="13" t="s">
        <v>25</v>
      </c>
      <c r="B26" s="14" t="n">
        <f aca="false">B3-B25</f>
        <v>100</v>
      </c>
      <c r="C26" s="15" t="n">
        <f aca="false">IFERROR(B26/$B$3,0)</f>
        <v>0.01</v>
      </c>
    </row>
    <row r="28" customFormat="false" ht="15" hidden="false" customHeight="false" outlineLevel="0" collapsed="false">
      <c r="A28" s="16" t="s">
        <v>26</v>
      </c>
      <c r="B28" s="17" t="s">
        <v>27</v>
      </c>
      <c r="C28" s="17" t="s">
        <v>28</v>
      </c>
      <c r="D28" s="18" t="s">
        <v>29</v>
      </c>
    </row>
    <row r="29" customFormat="false" ht="15" hidden="false" customHeight="false" outlineLevel="0" collapsed="false">
      <c r="A29" s="8" t="s">
        <v>30</v>
      </c>
      <c r="B29" s="19" t="n">
        <f aca="false">IFERROR(B13/$B$3,0)</f>
        <v>0.65</v>
      </c>
      <c r="C29" s="19" t="n">
        <v>0.5</v>
      </c>
      <c r="D29" s="20" t="str">
        <f aca="false">IF(B29&lt;=C29,"En meta","Por encima")</f>
        <v>Por encima</v>
      </c>
    </row>
    <row r="30" customFormat="false" ht="15" hidden="false" customHeight="false" outlineLevel="0" collapsed="false">
      <c r="A30" s="8" t="s">
        <v>31</v>
      </c>
      <c r="B30" s="19" t="n">
        <f aca="false">IFERROR(B18/$B$3,0)</f>
        <v>0.18</v>
      </c>
      <c r="C30" s="19" t="n">
        <v>0.3</v>
      </c>
      <c r="D30" s="20" t="str">
        <f aca="false">IF(B30&lt;=C30,"En meta","Por encima")</f>
        <v>En meta</v>
      </c>
    </row>
    <row r="31" customFormat="false" ht="15" hidden="false" customHeight="false" outlineLevel="0" collapsed="false">
      <c r="A31" s="8" t="s">
        <v>32</v>
      </c>
      <c r="B31" s="19" t="n">
        <f aca="false">IFERROR(B23/$B$3,0)</f>
        <v>0.16</v>
      </c>
      <c r="C31" s="19" t="n">
        <v>0.2</v>
      </c>
      <c r="D31" s="20" t="str">
        <f aca="false">IF(B31&gt;=C31,"En meta","Por debajo")</f>
        <v>Por debajo</v>
      </c>
    </row>
    <row r="33" customFormat="false" ht="15" hidden="false" customHeight="false" outlineLevel="0" collapsed="false">
      <c r="A33" s="5" t="s">
        <v>26</v>
      </c>
      <c r="B33" s="6" t="s">
        <v>4</v>
      </c>
    </row>
    <row r="34" customFormat="false" ht="15" hidden="false" customHeight="false" outlineLevel="0" collapsed="false">
      <c r="A34" s="8" t="s">
        <v>30</v>
      </c>
      <c r="B34" s="21" t="n">
        <f aca="false">B13</f>
        <v>6500</v>
      </c>
    </row>
    <row r="35" customFormat="false" ht="15" hidden="false" customHeight="false" outlineLevel="0" collapsed="false">
      <c r="A35" s="8" t="s">
        <v>31</v>
      </c>
      <c r="B35" s="21" t="n">
        <f aca="false">B18</f>
        <v>1800</v>
      </c>
    </row>
    <row r="36" customFormat="false" ht="15" hidden="false" customHeight="false" outlineLevel="0" collapsed="false">
      <c r="A36" s="8" t="s">
        <v>32</v>
      </c>
      <c r="B36" s="21" t="n">
        <f aca="false">B23</f>
        <v>1600</v>
      </c>
    </row>
  </sheetData>
  <mergeCells count="5">
    <mergeCell ref="A1:D1"/>
    <mergeCell ref="A2:D2"/>
    <mergeCell ref="A6:D6"/>
    <mergeCell ref="A14:D14"/>
    <mergeCell ref="A19:D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2026-06-30T21:45:19Z</dcterms:created>
  <dc:creator>openpyxl</dc:creator>
  <dc:description/>
  <dc:language>en-US</dc:language>
  <cp:lastModifiedBy/>
  <dcterms:modified xsi:type="dcterms:W3CDTF">2026-06-30T21:45:20Z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